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media/image3.png" ContentType="image/png"/>
  <Override PartName="/xl/media/image4.png" ContentType="image/png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STI, CIS, ALCons Umrechnung" sheetId="1" state="visible" r:id="rId2"/>
    <sheet name="CIS m Noise Korrektur" sheetId="2" state="visible" r:id="rId3"/>
    <sheet name="Formeln" sheetId="3" state="visible" r:id="rId4"/>
    <sheet name="Modulations-Index" sheetId="4" state="visible" r:id="rId5"/>
    <sheet name="STI-Matrix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<sst xmlns="http://schemas.openxmlformats.org/spreadsheetml/2006/main" count="52" uniqueCount="41">
  <si>
    <t xml:space="preserve">STI, CIS, ALCons Umrechnung</t>
  </si>
  <si>
    <t xml:space="preserve">Eingabe</t>
  </si>
  <si>
    <t xml:space="preserve">Ergebnisse</t>
  </si>
  <si>
    <t xml:space="preserve">STI :</t>
  </si>
  <si>
    <t xml:space="preserve">CIS:</t>
  </si>
  <si>
    <t xml:space="preserve">%ALCons:</t>
  </si>
  <si>
    <t xml:space="preserve">STI:</t>
  </si>
  <si>
    <t xml:space="preserve">ALCons:</t>
  </si>
  <si>
    <t xml:space="preserve">Dieses kleine Programm rechnet STI ALCons und CIS ineinander um.</t>
  </si>
  <si>
    <t xml:space="preserve">Quelle: diverse</t>
  </si>
  <si>
    <t xml:space="preserve">Alle Angaben ohne Gewähr!</t>
  </si>
  <si>
    <t xml:space="preserve">Copyright:</t>
  </si>
  <si>
    <t xml:space="preserve">IFBsoft 2025</t>
  </si>
  <si>
    <t xml:space="preserve">CIS Noise Korrektur</t>
  </si>
  <si>
    <t xml:space="preserve">CIS ohne Noise:</t>
  </si>
  <si>
    <t xml:space="preserve">Signal/Noise</t>
  </si>
  <si>
    <t xml:space="preserve">dB</t>
  </si>
  <si>
    <t xml:space="preserve">Signal:</t>
  </si>
  <si>
    <t xml:space="preserve">dB SPL</t>
  </si>
  <si>
    <t xml:space="preserve">Korrekturfaktor</t>
  </si>
  <si>
    <t xml:space="preserve">Noise:</t>
  </si>
  <si>
    <t xml:space="preserve">CIS bei  </t>
  </si>
  <si>
    <t xml:space="preserve">dB S/N</t>
  </si>
  <si>
    <t xml:space="preserve">Dieses kleine Programm berechnet die Veränderung des CIS abhängig vom Signal to Noise Verhältnis S/N.</t>
  </si>
  <si>
    <t xml:space="preserve">Quelle:</t>
  </si>
  <si>
    <t xml:space="preserve">m</t>
  </si>
  <si>
    <t xml:space="preserve">Modulations-Reduktion</t>
  </si>
  <si>
    <t xml:space="preserve">F</t>
  </si>
  <si>
    <t xml:space="preserve">Modulationsfrequenz</t>
  </si>
  <si>
    <t xml:space="preserve">Hz</t>
  </si>
  <si>
    <t xml:space="preserve">S</t>
  </si>
  <si>
    <t xml:space="preserve">Signal</t>
  </si>
  <si>
    <t xml:space="preserve">dB (SPL)</t>
  </si>
  <si>
    <t xml:space="preserve">N</t>
  </si>
  <si>
    <t xml:space="preserve">Noise</t>
  </si>
  <si>
    <t xml:space="preserve">T</t>
  </si>
  <si>
    <t xml:space="preserve">Nachhallzeit RT60</t>
  </si>
  <si>
    <t xml:space="preserve">s</t>
  </si>
  <si>
    <r>
      <rPr>
        <sz val="10"/>
        <rFont val="Arial"/>
        <family val="0"/>
      </rPr>
      <t xml:space="preserve">CIS = 1+log</t>
    </r>
    <r>
      <rPr>
        <sz val="8"/>
        <rFont val="Arial"/>
        <family val="2"/>
      </rPr>
      <t xml:space="preserve">10</t>
    </r>
    <r>
      <rPr>
        <sz val="10"/>
        <rFont val="Arial"/>
        <family val="0"/>
      </rPr>
      <t xml:space="preserve">(STI) für 0&lt;STI&lt;1,0</t>
    </r>
  </si>
  <si>
    <r>
      <rPr>
        <sz val="10"/>
        <rFont val="Arial"/>
        <family val="0"/>
      </rPr>
      <t xml:space="preserve">STI = 1-0,46*(log</t>
    </r>
    <r>
      <rPr>
        <sz val="8"/>
        <rFont val="Arial"/>
        <family val="2"/>
      </rPr>
      <t xml:space="preserve">10</t>
    </r>
    <r>
      <rPr>
        <sz val="10"/>
        <rFont val="Arial"/>
        <family val="0"/>
      </rPr>
      <t xml:space="preserve">(ALCons))</t>
    </r>
  </si>
  <si>
    <t xml:space="preserve">Die Mittelwerte der Spalten ergeben jeweils den Oktav MTI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</si>
</sst>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"/>
    <numFmt numFmtId="166" formatCode="0.0"/>
  </numFmts>
  <fonts count="7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</font>
    <font>
      <b val="true"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FF9900"/>
        <bgColor rgb="FFFFCC00"/>
      </patternFill>
    </fill>
  </fills>
  <borders count="3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4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2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4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4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906480</xdr:colOff>
      <xdr:row>1</xdr:row>
      <xdr:rowOff>75960</xdr:rowOff>
    </xdr:from>
    <xdr:to>
      <xdr:col>5</xdr:col>
      <xdr:colOff>672840</xdr:colOff>
      <xdr:row>5</xdr:row>
      <xdr:rowOff>76320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4361040" y="247320"/>
          <a:ext cx="1426680" cy="686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29160</xdr:colOff>
      <xdr:row>1</xdr:row>
      <xdr:rowOff>95760</xdr:rowOff>
    </xdr:from>
    <xdr:to>
      <xdr:col>8</xdr:col>
      <xdr:colOff>653400</xdr:colOff>
      <xdr:row>5</xdr:row>
      <xdr:rowOff>95040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6652080" y="267120"/>
          <a:ext cx="1403640" cy="685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1</xdr:row>
      <xdr:rowOff>0</xdr:rowOff>
    </xdr:from>
    <xdr:to>
      <xdr:col>7</xdr:col>
      <xdr:colOff>400320</xdr:colOff>
      <xdr:row>22</xdr:row>
      <xdr:rowOff>38160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779040" y="162000"/>
          <a:ext cx="5075280" cy="34383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769320</xdr:colOff>
      <xdr:row>2</xdr:row>
      <xdr:rowOff>9360</xdr:rowOff>
    </xdr:from>
    <xdr:to>
      <xdr:col>10</xdr:col>
      <xdr:colOff>575280</xdr:colOff>
      <xdr:row>34</xdr:row>
      <xdr:rowOff>95400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769320" y="333360"/>
          <a:ext cx="7597440" cy="52675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1</xdr:row>
      <xdr:rowOff>9360</xdr:rowOff>
    </xdr:from>
    <xdr:to>
      <xdr:col>9</xdr:col>
      <xdr:colOff>487440</xdr:colOff>
      <xdr:row>30</xdr:row>
      <xdr:rowOff>133200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779040" y="171360"/>
          <a:ext cx="6720840" cy="4819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F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5" activeCellId="0" sqref="F25"/>
    </sheetView>
  </sheetViews>
  <sheetFormatPr defaultColWidth="11.0546875" defaultRowHeight="12.75" zeroHeight="false" outlineLevelRow="0" outlineLevelCol="0"/>
  <cols>
    <col collapsed="false" customWidth="true" hidden="false" outlineLevel="0" max="2" min="2" style="0" width="15.85"/>
    <col collapsed="false" customWidth="true" hidden="false" outlineLevel="0" max="5" min="5" style="0" width="23.56"/>
  </cols>
  <sheetData>
    <row r="1" customFormat="false" ht="13.5" hidden="false" customHeight="false" outlineLevel="0" collapsed="false"/>
    <row r="2" customFormat="false" ht="12.75" hidden="false" customHeight="false" outlineLevel="0" collapsed="false">
      <c r="B2" s="1"/>
      <c r="C2" s="2"/>
      <c r="D2" s="2"/>
      <c r="E2" s="2"/>
      <c r="F2" s="3"/>
    </row>
    <row r="3" customFormat="false" ht="12.75" hidden="false" customHeight="false" outlineLevel="0" collapsed="false">
      <c r="B3" s="4"/>
      <c r="C3" s="5"/>
      <c r="D3" s="5"/>
      <c r="E3" s="5"/>
      <c r="F3" s="6"/>
    </row>
    <row r="4" customFormat="false" ht="15.75" hidden="false" customHeight="false" outlineLevel="0" collapsed="false">
      <c r="B4" s="7" t="s">
        <v>0</v>
      </c>
      <c r="C4" s="5"/>
      <c r="D4" s="5"/>
      <c r="E4" s="5"/>
      <c r="F4" s="6"/>
    </row>
    <row r="5" customFormat="false" ht="12.75" hidden="false" customHeight="false" outlineLevel="0" collapsed="false">
      <c r="B5" s="4"/>
      <c r="C5" s="5"/>
      <c r="D5" s="5"/>
      <c r="E5" s="5"/>
      <c r="F5" s="6"/>
    </row>
    <row r="6" customFormat="false" ht="13.5" hidden="false" customHeight="false" outlineLevel="0" collapsed="false">
      <c r="B6" s="8"/>
      <c r="C6" s="9"/>
      <c r="D6" s="9"/>
      <c r="E6" s="9"/>
      <c r="F6" s="10"/>
    </row>
    <row r="7" customFormat="false" ht="13.5" hidden="false" customHeight="false" outlineLevel="0" collapsed="false">
      <c r="B7" s="11"/>
      <c r="C7" s="12"/>
      <c r="D7" s="12"/>
      <c r="E7" s="12"/>
      <c r="F7" s="13"/>
    </row>
    <row r="8" customFormat="false" ht="12.75" hidden="false" customHeight="false" outlineLevel="0" collapsed="false">
      <c r="B8" s="14" t="s">
        <v>1</v>
      </c>
      <c r="C8" s="15"/>
      <c r="D8" s="2"/>
      <c r="E8" s="14" t="s">
        <v>2</v>
      </c>
      <c r="F8" s="3"/>
    </row>
    <row r="9" customFormat="false" ht="13.5" hidden="false" customHeight="false" outlineLevel="0" collapsed="false">
      <c r="B9" s="4"/>
      <c r="C9" s="6"/>
      <c r="D9" s="5"/>
      <c r="E9" s="4"/>
      <c r="F9" s="6"/>
    </row>
    <row r="10" customFormat="false" ht="12.75" hidden="false" customHeight="false" outlineLevel="0" collapsed="false">
      <c r="B10" s="16" t="s">
        <v>3</v>
      </c>
      <c r="C10" s="17" t="n">
        <v>0.5</v>
      </c>
      <c r="D10" s="18"/>
      <c r="E10" s="19" t="s">
        <v>4</v>
      </c>
      <c r="F10" s="20" t="n">
        <f aca="false">1+LOG10(C10)</f>
        <v>0.698970004336019</v>
      </c>
    </row>
    <row r="11" customFormat="false" ht="13.5" hidden="false" customHeight="false" outlineLevel="0" collapsed="false">
      <c r="B11" s="21"/>
      <c r="C11" s="22"/>
      <c r="D11" s="23"/>
      <c r="E11" s="24" t="s">
        <v>5</v>
      </c>
      <c r="F11" s="25" t="n">
        <f aca="false">POWER(10,((1-C10)/0.46))</f>
        <v>12.2167734899679</v>
      </c>
    </row>
    <row r="12" customFormat="false" ht="13.5" hidden="false" customHeight="false" outlineLevel="0" collapsed="false">
      <c r="B12" s="26"/>
      <c r="C12" s="27"/>
      <c r="D12" s="28"/>
      <c r="E12" s="28"/>
      <c r="F12" s="29"/>
    </row>
    <row r="13" customFormat="false" ht="12.75" hidden="false" customHeight="false" outlineLevel="0" collapsed="false">
      <c r="B13" s="16" t="s">
        <v>4</v>
      </c>
      <c r="C13" s="17" t="n">
        <v>0.7</v>
      </c>
      <c r="D13" s="30"/>
      <c r="E13" s="19" t="s">
        <v>6</v>
      </c>
      <c r="F13" s="20" t="n">
        <f aca="false">POWER(10,C13)/10</f>
        <v>0.501187233627272</v>
      </c>
    </row>
    <row r="14" customFormat="false" ht="13.5" hidden="false" customHeight="false" outlineLevel="0" collapsed="false">
      <c r="B14" s="21"/>
      <c r="C14" s="31"/>
      <c r="D14" s="32"/>
      <c r="E14" s="24" t="s">
        <v>7</v>
      </c>
      <c r="F14" s="25" t="n">
        <f aca="false">POWER(10,((1-F13)/0.46))</f>
        <v>12.1443864637229</v>
      </c>
    </row>
    <row r="15" customFormat="false" ht="13.5" hidden="false" customHeight="false" outlineLevel="0" collapsed="false">
      <c r="B15" s="26"/>
      <c r="C15" s="28"/>
      <c r="D15" s="28"/>
      <c r="E15" s="33"/>
      <c r="F15" s="34"/>
    </row>
    <row r="16" customFormat="false" ht="12.75" hidden="false" customHeight="false" outlineLevel="0" collapsed="false">
      <c r="B16" s="16" t="s">
        <v>5</v>
      </c>
      <c r="C16" s="35" t="n">
        <v>10</v>
      </c>
      <c r="D16" s="30"/>
      <c r="E16" s="19" t="s">
        <v>6</v>
      </c>
      <c r="F16" s="20" t="n">
        <f aca="false">1-(0.46*(LOG10(C16)))</f>
        <v>0.54</v>
      </c>
    </row>
    <row r="17" customFormat="false" ht="13.5" hidden="false" customHeight="false" outlineLevel="0" collapsed="false">
      <c r="B17" s="21"/>
      <c r="C17" s="31"/>
      <c r="D17" s="32"/>
      <c r="E17" s="24" t="s">
        <v>4</v>
      </c>
      <c r="F17" s="36" t="n">
        <f aca="false">1+LOG10(F16)</f>
        <v>0.732393759822969</v>
      </c>
    </row>
    <row r="18" customFormat="false" ht="13.5" hidden="false" customHeight="false" outlineLevel="0" collapsed="false">
      <c r="B18" s="26"/>
      <c r="C18" s="28"/>
      <c r="D18" s="33"/>
      <c r="E18" s="33"/>
      <c r="F18" s="34"/>
    </row>
    <row r="19" customFormat="false" ht="12.75" hidden="false" customHeight="false" outlineLevel="0" collapsed="false">
      <c r="B19" s="37" t="s">
        <v>8</v>
      </c>
      <c r="C19" s="2"/>
      <c r="D19" s="2"/>
      <c r="E19" s="2"/>
      <c r="F19" s="3"/>
    </row>
    <row r="20" customFormat="false" ht="12.75" hidden="false" customHeight="false" outlineLevel="0" collapsed="false">
      <c r="B20" s="4" t="s">
        <v>9</v>
      </c>
      <c r="C20" s="5"/>
      <c r="D20" s="5"/>
      <c r="E20" s="5"/>
      <c r="F20" s="6"/>
    </row>
    <row r="21" customFormat="false" ht="12.75" hidden="false" customHeight="false" outlineLevel="0" collapsed="false">
      <c r="B21" s="4"/>
      <c r="C21" s="5"/>
      <c r="D21" s="5"/>
      <c r="E21" s="5"/>
      <c r="F21" s="6"/>
    </row>
    <row r="22" customFormat="false" ht="13.5" hidden="false" customHeight="false" outlineLevel="0" collapsed="false">
      <c r="B22" s="38" t="s">
        <v>10</v>
      </c>
      <c r="C22" s="39"/>
      <c r="D22" s="39"/>
      <c r="E22" s="39" t="s">
        <v>11</v>
      </c>
      <c r="F22" s="40" t="s">
        <v>12</v>
      </c>
    </row>
  </sheetData>
  <sheetProtection sheet="true" objects="true" scenarios="true"/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I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0" activeCellId="0" sqref="I20"/>
    </sheetView>
  </sheetViews>
  <sheetFormatPr defaultColWidth="11.0546875" defaultRowHeight="12.75" zeroHeight="false" outlineLevelRow="0" outlineLevelCol="0"/>
  <cols>
    <col collapsed="false" customWidth="true" hidden="false" outlineLevel="0" max="2" min="2" style="0" width="20.28"/>
    <col collapsed="false" customWidth="true" hidden="false" outlineLevel="0" max="6" min="6" style="0" width="18.41"/>
  </cols>
  <sheetData>
    <row r="1" customFormat="false" ht="13.5" hidden="false" customHeight="false" outlineLevel="0" collapsed="false"/>
    <row r="2" customFormat="false" ht="12.75" hidden="false" customHeight="false" outlineLevel="0" collapsed="false">
      <c r="B2" s="1"/>
      <c r="C2" s="2"/>
      <c r="D2" s="2"/>
      <c r="E2" s="2"/>
      <c r="F2" s="2"/>
      <c r="G2" s="2"/>
      <c r="H2" s="2"/>
      <c r="I2" s="3"/>
    </row>
    <row r="3" customFormat="false" ht="12.75" hidden="false" customHeight="false" outlineLevel="0" collapsed="false">
      <c r="B3" s="4"/>
      <c r="C3" s="5"/>
      <c r="D3" s="5"/>
      <c r="E3" s="5"/>
      <c r="F3" s="5"/>
      <c r="G3" s="5"/>
      <c r="H3" s="5"/>
      <c r="I3" s="6"/>
    </row>
    <row r="4" customFormat="false" ht="15.75" hidden="false" customHeight="false" outlineLevel="0" collapsed="false">
      <c r="B4" s="7" t="s">
        <v>13</v>
      </c>
      <c r="C4" s="5"/>
      <c r="D4" s="5"/>
      <c r="E4" s="5"/>
      <c r="F4" s="5"/>
      <c r="G4" s="5"/>
      <c r="H4" s="5"/>
      <c r="I4" s="6"/>
    </row>
    <row r="5" customFormat="false" ht="12.75" hidden="false" customHeight="false" outlineLevel="0" collapsed="false">
      <c r="B5" s="4"/>
      <c r="C5" s="5"/>
      <c r="D5" s="5"/>
      <c r="E5" s="5"/>
      <c r="F5" s="5"/>
      <c r="G5" s="5"/>
      <c r="H5" s="5"/>
      <c r="I5" s="6"/>
    </row>
    <row r="6" customFormat="false" ht="13.5" hidden="false" customHeight="false" outlineLevel="0" collapsed="false">
      <c r="B6" s="8"/>
      <c r="C6" s="9"/>
      <c r="D6" s="9"/>
      <c r="E6" s="9"/>
      <c r="F6" s="9"/>
      <c r="G6" s="9"/>
      <c r="H6" s="9"/>
      <c r="I6" s="10"/>
    </row>
    <row r="7" customFormat="false" ht="13.5" hidden="false" customHeight="false" outlineLevel="0" collapsed="false">
      <c r="B7" s="41"/>
      <c r="C7" s="42"/>
      <c r="D7" s="42"/>
      <c r="E7" s="42"/>
      <c r="F7" s="42"/>
      <c r="G7" s="42"/>
      <c r="H7" s="42"/>
      <c r="I7" s="43"/>
    </row>
    <row r="8" customFormat="false" ht="12.75" hidden="false" customHeight="false" outlineLevel="0" collapsed="false">
      <c r="B8" s="14" t="s">
        <v>1</v>
      </c>
      <c r="C8" s="44"/>
      <c r="D8" s="15"/>
      <c r="E8" s="42"/>
      <c r="F8" s="14" t="s">
        <v>2</v>
      </c>
      <c r="G8" s="2"/>
      <c r="H8" s="2"/>
      <c r="I8" s="3"/>
    </row>
    <row r="9" customFormat="false" ht="13.5" hidden="false" customHeight="false" outlineLevel="0" collapsed="false">
      <c r="B9" s="8"/>
      <c r="C9" s="9"/>
      <c r="D9" s="10"/>
      <c r="E9" s="42"/>
      <c r="F9" s="8"/>
      <c r="G9" s="9"/>
      <c r="H9" s="9"/>
      <c r="I9" s="10"/>
    </row>
    <row r="10" customFormat="false" ht="13.5" hidden="false" customHeight="false" outlineLevel="0" collapsed="false">
      <c r="B10" s="45" t="s">
        <v>14</v>
      </c>
      <c r="C10" s="46" t="n">
        <v>0.75</v>
      </c>
      <c r="D10" s="47"/>
      <c r="E10" s="42"/>
      <c r="F10" s="48" t="s">
        <v>15</v>
      </c>
      <c r="G10" s="49" t="n">
        <f aca="false">C12-C14</f>
        <v>10</v>
      </c>
      <c r="H10" s="50" t="s">
        <v>16</v>
      </c>
      <c r="I10" s="51"/>
    </row>
    <row r="11" customFormat="false" ht="13.5" hidden="false" customHeight="false" outlineLevel="0" collapsed="false">
      <c r="B11" s="52"/>
      <c r="C11" s="53"/>
      <c r="D11" s="54"/>
      <c r="E11" s="42"/>
      <c r="F11" s="55"/>
      <c r="G11" s="56"/>
      <c r="H11" s="57"/>
      <c r="I11" s="58"/>
    </row>
    <row r="12" customFormat="false" ht="13.5" hidden="false" customHeight="false" outlineLevel="0" collapsed="false">
      <c r="B12" s="59" t="s">
        <v>17</v>
      </c>
      <c r="C12" s="60" t="n">
        <v>90</v>
      </c>
      <c r="D12" s="61" t="s">
        <v>18</v>
      </c>
      <c r="E12" s="42"/>
      <c r="F12" s="48" t="s">
        <v>19</v>
      </c>
      <c r="G12" s="62" t="n">
        <f aca="false">1/(1+(POWER(10,(-G10/10))))</f>
        <v>0.909090909090909</v>
      </c>
      <c r="H12" s="63"/>
      <c r="I12" s="51"/>
    </row>
    <row r="13" customFormat="false" ht="13.5" hidden="false" customHeight="false" outlineLevel="0" collapsed="false">
      <c r="B13" s="52"/>
      <c r="C13" s="64"/>
      <c r="D13" s="65"/>
      <c r="E13" s="42"/>
      <c r="F13" s="66"/>
      <c r="G13" s="57"/>
      <c r="H13" s="57"/>
      <c r="I13" s="58"/>
    </row>
    <row r="14" customFormat="false" ht="13.5" hidden="false" customHeight="false" outlineLevel="0" collapsed="false">
      <c r="B14" s="67" t="s">
        <v>20</v>
      </c>
      <c r="C14" s="68" t="n">
        <v>80</v>
      </c>
      <c r="D14" s="69" t="s">
        <v>18</v>
      </c>
      <c r="E14" s="42"/>
      <c r="F14" s="48" t="s">
        <v>21</v>
      </c>
      <c r="G14" s="49" t="n">
        <f aca="false">G10</f>
        <v>10</v>
      </c>
      <c r="H14" s="50" t="s">
        <v>22</v>
      </c>
      <c r="I14" s="70" t="n">
        <f aca="false">C10+LOG10(G12)</f>
        <v>0.708607314841775</v>
      </c>
    </row>
    <row r="15" customFormat="false" ht="13.5" hidden="false" customHeight="false" outlineLevel="0" collapsed="false">
      <c r="B15" s="41"/>
      <c r="C15" s="42"/>
      <c r="D15" s="42"/>
      <c r="E15" s="42"/>
      <c r="F15" s="42"/>
      <c r="G15" s="42"/>
      <c r="H15" s="42"/>
      <c r="I15" s="43"/>
    </row>
    <row r="16" customFormat="false" ht="12.75" hidden="false" customHeight="false" outlineLevel="0" collapsed="false">
      <c r="B16" s="37" t="s">
        <v>23</v>
      </c>
      <c r="C16" s="2"/>
      <c r="D16" s="2"/>
      <c r="E16" s="2"/>
      <c r="F16" s="2"/>
      <c r="G16" s="2"/>
      <c r="H16" s="2"/>
      <c r="I16" s="3"/>
    </row>
    <row r="17" customFormat="false" ht="13.5" hidden="false" customHeight="false" outlineLevel="0" collapsed="false">
      <c r="B17" s="8" t="s">
        <v>24</v>
      </c>
      <c r="C17" s="9"/>
      <c r="D17" s="9"/>
      <c r="E17" s="9"/>
      <c r="F17" s="9"/>
      <c r="G17" s="9"/>
      <c r="H17" s="9"/>
      <c r="I17" s="10"/>
    </row>
    <row r="18" customFormat="false" ht="12.75" hidden="false" customHeight="false" outlineLevel="0" collapsed="false">
      <c r="B18" s="4"/>
      <c r="C18" s="5"/>
      <c r="D18" s="5"/>
      <c r="E18" s="5"/>
      <c r="F18" s="5"/>
      <c r="G18" s="5"/>
      <c r="H18" s="5"/>
      <c r="I18" s="6"/>
    </row>
    <row r="19" customFormat="false" ht="13.5" hidden="false" customHeight="false" outlineLevel="0" collapsed="false">
      <c r="B19" s="38" t="s">
        <v>10</v>
      </c>
      <c r="C19" s="39"/>
      <c r="D19" s="39"/>
      <c r="E19" s="39"/>
      <c r="F19" s="39"/>
      <c r="G19" s="39"/>
      <c r="H19" s="39" t="s">
        <v>11</v>
      </c>
      <c r="I19" s="40" t="s">
        <v>12</v>
      </c>
    </row>
  </sheetData>
  <sheetProtection sheet="true" objects="true" scenarios="true"/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C23:F32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I33" activeCellId="0" sqref="I33"/>
    </sheetView>
  </sheetViews>
  <sheetFormatPr defaultColWidth="11.0546875" defaultRowHeight="12.75" zeroHeight="false" outlineLevelRow="0" outlineLevelCol="0"/>
  <sheetData>
    <row r="23" customFormat="false" ht="13.5" hidden="false" customHeight="false" outlineLevel="0" collapsed="false"/>
    <row r="24" customFormat="false" ht="12.75" hidden="false" customHeight="false" outlineLevel="0" collapsed="false">
      <c r="C24" s="71" t="s">
        <v>25</v>
      </c>
      <c r="D24" s="72" t="s">
        <v>26</v>
      </c>
      <c r="E24" s="72"/>
      <c r="F24" s="73"/>
    </row>
    <row r="25" customFormat="false" ht="12.75" hidden="false" customHeight="false" outlineLevel="0" collapsed="false">
      <c r="C25" s="52" t="s">
        <v>27</v>
      </c>
      <c r="D25" s="74" t="s">
        <v>28</v>
      </c>
      <c r="E25" s="74"/>
      <c r="F25" s="54" t="s">
        <v>29</v>
      </c>
    </row>
    <row r="26" customFormat="false" ht="12.75" hidden="false" customHeight="false" outlineLevel="0" collapsed="false">
      <c r="C26" s="52" t="s">
        <v>30</v>
      </c>
      <c r="D26" s="74" t="s">
        <v>31</v>
      </c>
      <c r="E26" s="74"/>
      <c r="F26" s="54" t="s">
        <v>32</v>
      </c>
    </row>
    <row r="27" customFormat="false" ht="12.75" hidden="false" customHeight="false" outlineLevel="0" collapsed="false">
      <c r="C27" s="52" t="s">
        <v>33</v>
      </c>
      <c r="D27" s="74" t="s">
        <v>34</v>
      </c>
      <c r="E27" s="74"/>
      <c r="F27" s="54" t="s">
        <v>32</v>
      </c>
    </row>
    <row r="28" customFormat="false" ht="13.5" hidden="false" customHeight="false" outlineLevel="0" collapsed="false">
      <c r="C28" s="75" t="s">
        <v>35</v>
      </c>
      <c r="D28" s="76" t="s">
        <v>36</v>
      </c>
      <c r="E28" s="76"/>
      <c r="F28" s="77" t="s">
        <v>37</v>
      </c>
    </row>
    <row r="29" customFormat="false" ht="13.5" hidden="false" customHeight="false" outlineLevel="0" collapsed="false"/>
    <row r="30" customFormat="false" ht="13.5" hidden="false" customHeight="false" outlineLevel="0" collapsed="false">
      <c r="C30" s="78" t="s">
        <v>38</v>
      </c>
      <c r="D30" s="79"/>
      <c r="E30" s="79"/>
    </row>
    <row r="31" customFormat="false" ht="13.5" hidden="false" customHeight="false" outlineLevel="0" collapsed="false"/>
    <row r="32" customFormat="false" ht="13.5" hidden="false" customHeight="false" outlineLevel="0" collapsed="false">
      <c r="C32" s="78" t="s">
        <v>39</v>
      </c>
      <c r="D32" s="80"/>
      <c r="E32" s="79"/>
    </row>
  </sheetData>
  <sheetProtection sheet="true" objects="true" scenarios="true"/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B11" colorId="64" zoomScale="100" zoomScaleNormal="100" zoomScalePageLayoutView="100" workbookViewId="0">
      <selection pane="topLeft" activeCell="K27" activeCellId="0" sqref="K27"/>
    </sheetView>
  </sheetViews>
  <sheetFormatPr defaultColWidth="11.0546875" defaultRowHeight="12.75" zeroHeight="false" outlineLevelRow="0" outlineLevelCol="0"/>
  <sheetData/>
  <sheetProtection sheet="true" objects="true" scenarios="true"/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32:F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2" activeCellId="0" sqref="L22"/>
    </sheetView>
  </sheetViews>
  <sheetFormatPr defaultColWidth="11.0546875" defaultRowHeight="12.75" zeroHeight="false" outlineLevelRow="0" outlineLevelCol="0"/>
  <sheetData>
    <row r="32" customFormat="false" ht="13.5" hidden="false" customHeight="false" outlineLevel="0" collapsed="false"/>
    <row r="33" customFormat="false" ht="13.5" hidden="false" customHeight="false" outlineLevel="0" collapsed="false">
      <c r="B33" s="78" t="s">
        <v>40</v>
      </c>
      <c r="C33" s="80"/>
      <c r="D33" s="80"/>
      <c r="E33" s="80"/>
      <c r="F33" s="79"/>
    </row>
  </sheetData>
  <sheetProtection sheet="true" objects="true" scenarios="true"/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2006-07-03T12:49:18Z</dcterms:created>
  <dc:creator>vlöwer</dc:creator>
  <dc:description/>
  <dc:language>de-DE</dc:language>
  <cp:lastModifiedBy/>
  <dcterms:modified xsi:type="dcterms:W3CDTF">2025-11-26T12:58:57Z</dcterms:modified>
  <cp:revision>2</cp:revision>
  <dc:subject/>
  <dc:title/>
</cp:coreProperties>
</file>